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2_Procédure_adaptee\Inf_90k\02_service\03_AMO_ADB_DGP\02_DCE\"/>
    </mc:Choice>
  </mc:AlternateContent>
  <xr:revisionPtr revIDLastSave="0" documentId="13_ncr:1_{C348E1ED-8AA1-42D3-A067-3F0FD5B48C8B}" xr6:coauthVersionLast="47" xr6:coauthVersionMax="47" xr10:uidLastSave="{00000000-0000-0000-0000-000000000000}"/>
  <bookViews>
    <workbookView xWindow="31200" yWindow="-450" windowWidth="21600" windowHeight="12585" xr2:uid="{00000000-000D-0000-FFFF-FFFF00000000}"/>
  </bookViews>
  <sheets>
    <sheet name="DPGF-DQE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5" l="1"/>
  <c r="J39" i="5" s="1"/>
  <c r="B9" i="5"/>
  <c r="H3" i="5"/>
  <c r="C3" i="5"/>
  <c r="D3" i="5"/>
  <c r="D32" i="5" s="1"/>
  <c r="E3" i="5"/>
  <c r="K31" i="5"/>
  <c r="L31" i="5" s="1"/>
  <c r="K30" i="5"/>
  <c r="L30" i="5" s="1"/>
  <c r="L29" i="5"/>
  <c r="K29" i="5"/>
  <c r="K28" i="5"/>
  <c r="L28" i="5" s="1"/>
  <c r="J27" i="5"/>
  <c r="I27" i="5"/>
  <c r="H27" i="5"/>
  <c r="G27" i="5"/>
  <c r="F27" i="5"/>
  <c r="E27" i="5"/>
  <c r="D27" i="5"/>
  <c r="C27" i="5"/>
  <c r="B27" i="5"/>
  <c r="K26" i="5"/>
  <c r="L26" i="5" s="1"/>
  <c r="K25" i="5"/>
  <c r="L25" i="5" s="1"/>
  <c r="K24" i="5"/>
  <c r="L24" i="5" s="1"/>
  <c r="K23" i="5"/>
  <c r="L23" i="5" s="1"/>
  <c r="K22" i="5"/>
  <c r="L22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J14" i="5"/>
  <c r="I14" i="5"/>
  <c r="H14" i="5"/>
  <c r="G14" i="5"/>
  <c r="F14" i="5"/>
  <c r="E14" i="5"/>
  <c r="D14" i="5"/>
  <c r="C14" i="5"/>
  <c r="B14" i="5"/>
  <c r="K13" i="5"/>
  <c r="L13" i="5" s="1"/>
  <c r="K12" i="5"/>
  <c r="L12" i="5" s="1"/>
  <c r="K11" i="5"/>
  <c r="L11" i="5" s="1"/>
  <c r="K10" i="5"/>
  <c r="J9" i="5"/>
  <c r="I9" i="5"/>
  <c r="H9" i="5"/>
  <c r="G9" i="5"/>
  <c r="F9" i="5"/>
  <c r="F32" i="5" s="1"/>
  <c r="E9" i="5"/>
  <c r="D9" i="5"/>
  <c r="C9" i="5"/>
  <c r="K8" i="5"/>
  <c r="L8" i="5" s="1"/>
  <c r="K7" i="5"/>
  <c r="L7" i="5" s="1"/>
  <c r="K6" i="5"/>
  <c r="L6" i="5" s="1"/>
  <c r="K5" i="5"/>
  <c r="L5" i="5" s="1"/>
  <c r="K4" i="5"/>
  <c r="L4" i="5" s="1"/>
  <c r="J3" i="5"/>
  <c r="J32" i="5" s="1"/>
  <c r="I3" i="5"/>
  <c r="I32" i="5" s="1"/>
  <c r="G3" i="5"/>
  <c r="G32" i="5" s="1"/>
  <c r="F3" i="5"/>
  <c r="C32" i="5"/>
  <c r="B3" i="5"/>
  <c r="K39" i="5" l="1"/>
  <c r="K9" i="5"/>
  <c r="K27" i="5"/>
  <c r="H32" i="5"/>
  <c r="L14" i="5"/>
  <c r="E32" i="5"/>
  <c r="B32" i="5"/>
  <c r="L10" i="5"/>
  <c r="L9" i="5" s="1"/>
  <c r="K3" i="5"/>
  <c r="L27" i="5"/>
  <c r="L3" i="5"/>
  <c r="K14" i="5"/>
  <c r="K32" i="5" l="1"/>
  <c r="L32" i="5"/>
</calcChain>
</file>

<file path=xl/sharedStrings.xml><?xml version="1.0" encoding="utf-8"?>
<sst xmlns="http://schemas.openxmlformats.org/spreadsheetml/2006/main" count="56" uniqueCount="49">
  <si>
    <t>Missions</t>
  </si>
  <si>
    <t>NB jours</t>
  </si>
  <si>
    <t>Montant total en € HT</t>
  </si>
  <si>
    <t>Montant total en € TTC</t>
  </si>
  <si>
    <t>Réunion de cadrage</t>
  </si>
  <si>
    <t>Benchmark</t>
  </si>
  <si>
    <t>Réunions</t>
  </si>
  <si>
    <t>Plan d'actions / planning du scénario retenu</t>
  </si>
  <si>
    <t>Rédaction du Cahier des clauses techniques particulières</t>
  </si>
  <si>
    <t>Estimation du montant du/des marché(s)</t>
  </si>
  <si>
    <t>Rédaction des Pièces financières</t>
  </si>
  <si>
    <t>Contribution au Cahier des clauses Administratives Particulières</t>
  </si>
  <si>
    <t>Elaboration des critères de sélection et de la grille de notation des offres</t>
  </si>
  <si>
    <t>Contribution à la rédaction du Règlement de consultation</t>
  </si>
  <si>
    <t>Préparation des projets de réponses aux questions des candidats</t>
  </si>
  <si>
    <t>Vérification de la recevabilité des candidatures</t>
  </si>
  <si>
    <t>Analyse et notation des offres techniques</t>
  </si>
  <si>
    <t>Préparation des précisions/négociations</t>
  </si>
  <si>
    <t>Intégration des réponses des candidats dans le rapport d'analyse</t>
  </si>
  <si>
    <t xml:space="preserve">Elaboration du plan de passation et planning </t>
  </si>
  <si>
    <t>Réunions avec nouveau(x) PM</t>
  </si>
  <si>
    <t>Réunions passation</t>
  </si>
  <si>
    <t>Réunion fin de Mission</t>
  </si>
  <si>
    <t>Montant total  HT</t>
  </si>
  <si>
    <t>TVA 20%</t>
  </si>
  <si>
    <t>Montant total  TTC</t>
  </si>
  <si>
    <t>Phase 1 : Diagnostic initial / Etat des lieux</t>
  </si>
  <si>
    <t>Phase 2 : Proposition d’organisation cible et plan d’actions</t>
  </si>
  <si>
    <t>Entretiens avec Services / Direction</t>
  </si>
  <si>
    <t>Elaboration des scénarios</t>
  </si>
  <si>
    <t xml:space="preserve">BPU </t>
  </si>
  <si>
    <t>Décomposition du Prix Globale et Forfaitaire</t>
  </si>
  <si>
    <t>Phase 3 : Rédaction des pièces de marché et accompagnement de la procédure de consultation</t>
  </si>
  <si>
    <t>Phase 4 : Assistance à la transition entre les anciens et les nouveaux prestataires</t>
  </si>
  <si>
    <t>TOTAL pour les 4 phases</t>
  </si>
  <si>
    <t>Analyses (documents, reporting, compatibilité SI)</t>
  </si>
  <si>
    <t>Rapport d’audit / Diagnostic (intégrant le volet SI)</t>
  </si>
  <si>
    <t>Rapport de préconisations (incluant le futur SI patrimoine / workflows)</t>
  </si>
  <si>
    <t>NB jours théorique (donnée indicative EPFIF)</t>
  </si>
  <si>
    <t>Tarif Journalier en € HT
Expert</t>
  </si>
  <si>
    <t>NB jours théorique EPFIF (indicatif)</t>
  </si>
  <si>
    <t>Tarif Journalier en € HT
Confirmé</t>
  </si>
  <si>
    <t>Tarif Journalier en € HT
Junior</t>
  </si>
  <si>
    <t>Partie à Bons de commandes / Missions supplémentaires</t>
  </si>
  <si>
    <t>Nombre de 1/2 journées</t>
  </si>
  <si>
    <r>
      <t xml:space="preserve">Mission supplémentaires ( Mission de 4 heures </t>
    </r>
    <r>
      <rPr>
        <u/>
        <sz val="11"/>
        <color rgb="FF000000"/>
        <rFont val="Calibri Light"/>
        <family val="2"/>
        <scheme val="major"/>
      </rPr>
      <t>hors temps de déplacement</t>
    </r>
    <r>
      <rPr>
        <sz val="11"/>
        <color rgb="FF000000"/>
        <rFont val="Calibri Light"/>
        <family val="2"/>
        <scheme val="major"/>
      </rPr>
      <t>)</t>
    </r>
  </si>
  <si>
    <t>Tarif  demie journée HT
Expert</t>
  </si>
  <si>
    <t>Tarif   demie journée HT
Confirmé</t>
  </si>
  <si>
    <t>Tarif  demie journée HT
Junior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</si>
</sst>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mbria"/>
      <family val="1"/>
    </font>
    <font>
      <sz val="10"/>
      <color theme="1"/>
      <name val="Cambria"/>
      <family val="1"/>
    </font>
    <font>
      <b/>
      <sz val="12"/>
      <color rgb="FFFFFFFF"/>
      <name val="Cambria"/>
      <family val="1"/>
    </font>
    <font>
      <b/>
      <u/>
      <sz val="14"/>
      <color rgb="FFFFFFFF"/>
      <name val="Cambria"/>
      <family val="1"/>
    </font>
    <font>
      <b/>
      <sz val="14"/>
      <color rgb="FFFFFFFF"/>
      <name val="Cambria"/>
      <family val="1"/>
    </font>
    <font>
      <b/>
      <sz val="9"/>
      <color rgb="FFFFFFFF"/>
      <name val="Cambria"/>
      <family val="1"/>
    </font>
    <font>
      <sz val="10"/>
      <name val="Cambria"/>
      <family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 Light"/>
      <family val="2"/>
      <scheme val="major"/>
    </font>
    <font>
      <u/>
      <sz val="11"/>
      <color rgb="FF000000"/>
      <name val="Calibri Light"/>
      <family val="2"/>
      <scheme val="major"/>
    </font>
    <font>
      <b/>
      <sz val="12"/>
      <color rgb="FFFF0000"/>
      <name val="Cambria"/>
      <family val="1"/>
    </font>
    <font>
      <b/>
      <sz val="11"/>
      <name val="Cambria"/>
      <family val="1"/>
    </font>
    <font>
      <b/>
      <sz val="1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8" fontId="11" fillId="0" borderId="17" xfId="0" applyNumberFormat="1" applyFont="1" applyBorder="1" applyAlignment="1">
      <alignment horizontal="center" vertical="center" wrapText="1"/>
    </xf>
    <xf numFmtId="8" fontId="11" fillId="0" borderId="18" xfId="0" applyNumberFormat="1" applyFont="1" applyBorder="1" applyAlignment="1">
      <alignment horizontal="center" vertical="center" wrapText="1"/>
    </xf>
    <xf numFmtId="8" fontId="11" fillId="0" borderId="19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52A1-4CB2-4DAB-B9AF-30B668F2A697}">
  <dimension ref="A1:L39"/>
  <sheetViews>
    <sheetView tabSelected="1" workbookViewId="0">
      <selection activeCell="C38" sqref="C38:K38"/>
    </sheetView>
  </sheetViews>
  <sheetFormatPr baseColWidth="10" defaultRowHeight="14.4" x14ac:dyDescent="0.3"/>
  <cols>
    <col min="1" max="1" width="60.6640625" customWidth="1"/>
    <col min="2" max="2" width="11.109375" customWidth="1"/>
    <col min="3" max="3" width="8.6640625" customWidth="1"/>
    <col min="4" max="4" width="23.6640625" bestFit="1" customWidth="1"/>
    <col min="5" max="5" width="12.33203125" customWidth="1"/>
    <col min="6" max="6" width="19.109375" customWidth="1"/>
    <col min="7" max="7" width="23.6640625" bestFit="1" customWidth="1"/>
    <col min="8" max="9" width="13.109375" customWidth="1"/>
    <col min="10" max="10" width="23.6640625" bestFit="1" customWidth="1"/>
    <col min="11" max="12" width="18.44140625" bestFit="1" customWidth="1"/>
  </cols>
  <sheetData>
    <row r="1" spans="1:12" ht="18" thickBot="1" x14ac:dyDescent="0.35">
      <c r="A1" s="30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ht="69" x14ac:dyDescent="0.3">
      <c r="A2" s="6" t="s">
        <v>0</v>
      </c>
      <c r="B2" s="27" t="s">
        <v>38</v>
      </c>
      <c r="C2" s="5" t="s">
        <v>1</v>
      </c>
      <c r="D2" s="10" t="s">
        <v>39</v>
      </c>
      <c r="E2" s="27" t="s">
        <v>40</v>
      </c>
      <c r="F2" s="5" t="s">
        <v>1</v>
      </c>
      <c r="G2" s="10" t="s">
        <v>41</v>
      </c>
      <c r="H2" s="27" t="s">
        <v>40</v>
      </c>
      <c r="I2" s="5" t="s">
        <v>1</v>
      </c>
      <c r="J2" s="10" t="s">
        <v>42</v>
      </c>
      <c r="K2" s="11" t="s">
        <v>2</v>
      </c>
      <c r="L2" s="10" t="s">
        <v>3</v>
      </c>
    </row>
    <row r="3" spans="1:12" x14ac:dyDescent="0.3">
      <c r="A3" s="7" t="s">
        <v>26</v>
      </c>
      <c r="B3" s="28">
        <f>SUM(B4:B8)</f>
        <v>4</v>
      </c>
      <c r="C3" s="1">
        <f t="shared" ref="C3:E3" si="0">SUM(C4:C8)</f>
        <v>0</v>
      </c>
      <c r="D3" s="1">
        <f t="shared" si="0"/>
        <v>0</v>
      </c>
      <c r="E3" s="28">
        <f t="shared" si="0"/>
        <v>11</v>
      </c>
      <c r="F3" s="1">
        <f>SUM(F4:F8)</f>
        <v>0</v>
      </c>
      <c r="G3" s="1">
        <f t="shared" ref="G3:H3" si="1">SUM(G4:G8)</f>
        <v>0</v>
      </c>
      <c r="H3" s="28">
        <f t="shared" si="1"/>
        <v>10.5</v>
      </c>
      <c r="I3" s="1">
        <f t="shared" ref="I3:K3" si="2">SUM(I4:I8)</f>
        <v>0</v>
      </c>
      <c r="J3" s="1">
        <f t="shared" si="2"/>
        <v>0</v>
      </c>
      <c r="K3" s="1">
        <f t="shared" si="2"/>
        <v>0</v>
      </c>
      <c r="L3" s="1">
        <f>SUM(L4:L8)</f>
        <v>0</v>
      </c>
    </row>
    <row r="4" spans="1:12" x14ac:dyDescent="0.3">
      <c r="A4" s="8" t="s">
        <v>4</v>
      </c>
      <c r="B4" s="26">
        <v>1</v>
      </c>
      <c r="C4" s="21"/>
      <c r="D4" s="2"/>
      <c r="E4" s="26">
        <v>1</v>
      </c>
      <c r="F4" s="21"/>
      <c r="G4" s="2"/>
      <c r="H4" s="26">
        <v>0.5</v>
      </c>
      <c r="I4" s="21"/>
      <c r="J4" s="2"/>
      <c r="K4" s="3">
        <f>B4*D4+E4*G4+H4*J4</f>
        <v>0</v>
      </c>
      <c r="L4" s="4">
        <f>K4*1.2</f>
        <v>0</v>
      </c>
    </row>
    <row r="5" spans="1:12" ht="15" x14ac:dyDescent="0.3">
      <c r="A5" s="8" t="s">
        <v>35</v>
      </c>
      <c r="B5" s="26">
        <v>1</v>
      </c>
      <c r="C5" s="21"/>
      <c r="D5" s="2"/>
      <c r="E5" s="26">
        <v>4</v>
      </c>
      <c r="F5" s="21"/>
      <c r="G5" s="2"/>
      <c r="H5" s="26">
        <v>4</v>
      </c>
      <c r="I5" s="22"/>
      <c r="J5" s="2"/>
      <c r="K5" s="3">
        <f t="shared" ref="K5:K31" si="3">B5*D5+E5*G5+H5*J5</f>
        <v>0</v>
      </c>
      <c r="L5" s="4">
        <f t="shared" ref="L5:L8" si="4">K5*1.2</f>
        <v>0</v>
      </c>
    </row>
    <row r="6" spans="1:12" x14ac:dyDescent="0.3">
      <c r="A6" s="8" t="s">
        <v>28</v>
      </c>
      <c r="B6" s="26">
        <v>1</v>
      </c>
      <c r="C6" s="21"/>
      <c r="D6" s="2"/>
      <c r="E6" s="26">
        <v>3</v>
      </c>
      <c r="F6" s="21"/>
      <c r="G6" s="2"/>
      <c r="H6" s="26">
        <v>3</v>
      </c>
      <c r="I6" s="21"/>
      <c r="J6" s="2"/>
      <c r="K6" s="3">
        <f t="shared" si="3"/>
        <v>0</v>
      </c>
      <c r="L6" s="4">
        <f t="shared" si="4"/>
        <v>0</v>
      </c>
    </row>
    <row r="7" spans="1:12" x14ac:dyDescent="0.3">
      <c r="A7" s="12" t="s">
        <v>5</v>
      </c>
      <c r="B7" s="26">
        <v>0.5</v>
      </c>
      <c r="C7" s="21"/>
      <c r="D7" s="2"/>
      <c r="E7" s="26">
        <v>1</v>
      </c>
      <c r="F7" s="21"/>
      <c r="G7" s="2"/>
      <c r="H7" s="26">
        <v>1</v>
      </c>
      <c r="I7" s="21"/>
      <c r="J7" s="2"/>
      <c r="K7" s="3">
        <f t="shared" si="3"/>
        <v>0</v>
      </c>
      <c r="L7" s="4">
        <f t="shared" si="4"/>
        <v>0</v>
      </c>
    </row>
    <row r="8" spans="1:12" x14ac:dyDescent="0.3">
      <c r="A8" s="8" t="s">
        <v>36</v>
      </c>
      <c r="B8" s="26">
        <v>0.5</v>
      </c>
      <c r="C8" s="21"/>
      <c r="D8" s="2"/>
      <c r="E8" s="26">
        <v>2</v>
      </c>
      <c r="F8" s="21"/>
      <c r="G8" s="2"/>
      <c r="H8" s="26">
        <v>2</v>
      </c>
      <c r="I8" s="21"/>
      <c r="J8" s="2"/>
      <c r="K8" s="3">
        <f t="shared" si="3"/>
        <v>0</v>
      </c>
      <c r="L8" s="4">
        <f t="shared" si="4"/>
        <v>0</v>
      </c>
    </row>
    <row r="9" spans="1:12" x14ac:dyDescent="0.3">
      <c r="A9" s="7" t="s">
        <v>27</v>
      </c>
      <c r="B9" s="28">
        <f>SUM(B10:B13)</f>
        <v>3</v>
      </c>
      <c r="C9" s="1">
        <f t="shared" ref="C9:L9" si="5">SUM(C10:C13)</f>
        <v>0</v>
      </c>
      <c r="D9" s="1">
        <f t="shared" si="5"/>
        <v>0</v>
      </c>
      <c r="E9" s="28">
        <f t="shared" si="5"/>
        <v>4</v>
      </c>
      <c r="F9" s="1">
        <f t="shared" si="5"/>
        <v>0</v>
      </c>
      <c r="G9" s="1">
        <f t="shared" si="5"/>
        <v>0</v>
      </c>
      <c r="H9" s="28">
        <f t="shared" si="5"/>
        <v>4</v>
      </c>
      <c r="I9" s="1">
        <f t="shared" si="5"/>
        <v>0</v>
      </c>
      <c r="J9" s="1">
        <f t="shared" si="5"/>
        <v>0</v>
      </c>
      <c r="K9" s="1">
        <f t="shared" si="5"/>
        <v>0</v>
      </c>
      <c r="L9" s="1">
        <f t="shared" si="5"/>
        <v>0</v>
      </c>
    </row>
    <row r="10" spans="1:12" ht="15" x14ac:dyDescent="0.3">
      <c r="A10" s="8" t="s">
        <v>37</v>
      </c>
      <c r="B10" s="26">
        <v>1</v>
      </c>
      <c r="C10" s="23"/>
      <c r="D10" s="2"/>
      <c r="E10" s="26">
        <v>2</v>
      </c>
      <c r="F10" s="21"/>
      <c r="G10" s="2"/>
      <c r="H10" s="26">
        <v>2</v>
      </c>
      <c r="I10" s="21"/>
      <c r="J10" s="2"/>
      <c r="K10" s="3">
        <f>B10*D10+E10*G10+H10*J10</f>
        <v>0</v>
      </c>
      <c r="L10" s="4">
        <f>K10*1.2</f>
        <v>0</v>
      </c>
    </row>
    <row r="11" spans="1:12" x14ac:dyDescent="0.3">
      <c r="A11" s="8" t="s">
        <v>29</v>
      </c>
      <c r="B11" s="26">
        <v>1</v>
      </c>
      <c r="C11" s="21"/>
      <c r="D11" s="2"/>
      <c r="E11" s="26">
        <v>1</v>
      </c>
      <c r="F11" s="21"/>
      <c r="G11" s="2"/>
      <c r="H11" s="26">
        <v>1</v>
      </c>
      <c r="I11" s="21"/>
      <c r="J11" s="2"/>
      <c r="K11" s="3">
        <f>B11*D11+E11*G11+H11*J11</f>
        <v>0</v>
      </c>
      <c r="L11" s="4">
        <f t="shared" ref="L11:L13" si="6">K11*1.2</f>
        <v>0</v>
      </c>
    </row>
    <row r="12" spans="1:12" x14ac:dyDescent="0.3">
      <c r="A12" s="8" t="s">
        <v>6</v>
      </c>
      <c r="B12" s="26">
        <v>0.5</v>
      </c>
      <c r="C12" s="21"/>
      <c r="D12" s="2"/>
      <c r="E12" s="26">
        <v>0.5</v>
      </c>
      <c r="F12" s="21"/>
      <c r="G12" s="2"/>
      <c r="H12" s="26">
        <v>0.5</v>
      </c>
      <c r="I12" s="21"/>
      <c r="J12" s="2"/>
      <c r="K12" s="3">
        <f>B12*D12+E12*G12+H12*J12</f>
        <v>0</v>
      </c>
      <c r="L12" s="4">
        <f t="shared" si="6"/>
        <v>0</v>
      </c>
    </row>
    <row r="13" spans="1:12" x14ac:dyDescent="0.3">
      <c r="A13" s="8" t="s">
        <v>7</v>
      </c>
      <c r="B13" s="26">
        <v>0.5</v>
      </c>
      <c r="C13" s="21"/>
      <c r="D13" s="2"/>
      <c r="E13" s="26">
        <v>0.5</v>
      </c>
      <c r="F13" s="21"/>
      <c r="G13" s="2"/>
      <c r="H13" s="26">
        <v>0.5</v>
      </c>
      <c r="I13" s="21"/>
      <c r="J13" s="2"/>
      <c r="K13" s="3">
        <f>B13*D13+E13*G13+H13*J13</f>
        <v>0</v>
      </c>
      <c r="L13" s="4">
        <f t="shared" si="6"/>
        <v>0</v>
      </c>
    </row>
    <row r="14" spans="1:12" ht="27.6" x14ac:dyDescent="0.3">
      <c r="A14" s="7" t="s">
        <v>32</v>
      </c>
      <c r="B14" s="28">
        <f>SUM(B15:B26)</f>
        <v>3</v>
      </c>
      <c r="C14" s="1">
        <f t="shared" ref="C14:L14" si="7">SUM(C15:C26)</f>
        <v>0</v>
      </c>
      <c r="D14" s="1">
        <f t="shared" si="7"/>
        <v>0</v>
      </c>
      <c r="E14" s="28">
        <f t="shared" si="7"/>
        <v>10.5</v>
      </c>
      <c r="F14" s="1">
        <f t="shared" si="7"/>
        <v>0</v>
      </c>
      <c r="G14" s="1">
        <f t="shared" si="7"/>
        <v>0</v>
      </c>
      <c r="H14" s="28">
        <f t="shared" si="7"/>
        <v>10.5</v>
      </c>
      <c r="I14" s="1">
        <f t="shared" si="7"/>
        <v>0</v>
      </c>
      <c r="J14" s="1">
        <f t="shared" si="7"/>
        <v>0</v>
      </c>
      <c r="K14" s="1">
        <f t="shared" si="7"/>
        <v>0</v>
      </c>
      <c r="L14" s="1">
        <f t="shared" si="7"/>
        <v>0</v>
      </c>
    </row>
    <row r="15" spans="1:12" x14ac:dyDescent="0.3">
      <c r="A15" s="8" t="s">
        <v>8</v>
      </c>
      <c r="B15" s="26">
        <v>1</v>
      </c>
      <c r="C15" s="21"/>
      <c r="D15" s="2"/>
      <c r="E15" s="26">
        <v>2</v>
      </c>
      <c r="F15" s="21"/>
      <c r="G15" s="2"/>
      <c r="H15" s="26">
        <v>2</v>
      </c>
      <c r="I15" s="21"/>
      <c r="J15" s="2"/>
      <c r="K15" s="3">
        <f>B15*D15+E15*G15+H15*J15</f>
        <v>0</v>
      </c>
      <c r="L15" s="4">
        <f>K15*1.2</f>
        <v>0</v>
      </c>
    </row>
    <row r="16" spans="1:12" x14ac:dyDescent="0.3">
      <c r="A16" s="8" t="s">
        <v>9</v>
      </c>
      <c r="B16" s="26"/>
      <c r="C16" s="21"/>
      <c r="D16" s="2"/>
      <c r="E16" s="26">
        <v>0.5</v>
      </c>
      <c r="F16" s="21"/>
      <c r="G16" s="2"/>
      <c r="H16" s="26">
        <v>0.5</v>
      </c>
      <c r="I16" s="21"/>
      <c r="J16" s="2"/>
      <c r="K16" s="3">
        <f t="shared" si="3"/>
        <v>0</v>
      </c>
      <c r="L16" s="4">
        <f t="shared" ref="L16:L26" si="8">K16*1.2</f>
        <v>0</v>
      </c>
    </row>
    <row r="17" spans="1:12" x14ac:dyDescent="0.3">
      <c r="A17" s="8" t="s">
        <v>10</v>
      </c>
      <c r="B17" s="26"/>
      <c r="C17" s="21"/>
      <c r="D17" s="2"/>
      <c r="E17" s="26">
        <v>0.5</v>
      </c>
      <c r="F17" s="21"/>
      <c r="G17" s="2"/>
      <c r="H17" s="26">
        <v>0.5</v>
      </c>
      <c r="I17" s="21"/>
      <c r="J17" s="2"/>
      <c r="K17" s="3">
        <f t="shared" si="3"/>
        <v>0</v>
      </c>
      <c r="L17" s="4">
        <f t="shared" si="8"/>
        <v>0</v>
      </c>
    </row>
    <row r="18" spans="1:12" x14ac:dyDescent="0.3">
      <c r="A18" s="8" t="s">
        <v>11</v>
      </c>
      <c r="B18" s="26"/>
      <c r="C18" s="21"/>
      <c r="D18" s="2"/>
      <c r="E18" s="26">
        <v>0.5</v>
      </c>
      <c r="F18" s="21"/>
      <c r="G18" s="2"/>
      <c r="H18" s="26">
        <v>0.5</v>
      </c>
      <c r="I18" s="21"/>
      <c r="J18" s="2"/>
      <c r="K18" s="3">
        <f t="shared" si="3"/>
        <v>0</v>
      </c>
      <c r="L18" s="4">
        <f t="shared" si="8"/>
        <v>0</v>
      </c>
    </row>
    <row r="19" spans="1:12" x14ac:dyDescent="0.3">
      <c r="A19" s="8" t="s">
        <v>12</v>
      </c>
      <c r="B19" s="26"/>
      <c r="C19" s="21"/>
      <c r="D19" s="2"/>
      <c r="E19" s="26">
        <v>1</v>
      </c>
      <c r="F19" s="21"/>
      <c r="G19" s="2"/>
      <c r="H19" s="26">
        <v>1</v>
      </c>
      <c r="I19" s="21"/>
      <c r="J19" s="2"/>
      <c r="K19" s="3">
        <f t="shared" si="3"/>
        <v>0</v>
      </c>
      <c r="L19" s="4">
        <f t="shared" si="8"/>
        <v>0</v>
      </c>
    </row>
    <row r="20" spans="1:12" x14ac:dyDescent="0.3">
      <c r="A20" s="8" t="s">
        <v>13</v>
      </c>
      <c r="B20" s="26"/>
      <c r="C20" s="21"/>
      <c r="D20" s="2"/>
      <c r="E20" s="26">
        <v>0.5</v>
      </c>
      <c r="F20" s="21"/>
      <c r="G20" s="2"/>
      <c r="H20" s="26">
        <v>0.5</v>
      </c>
      <c r="I20" s="21"/>
      <c r="J20" s="2"/>
      <c r="K20" s="3">
        <f t="shared" si="3"/>
        <v>0</v>
      </c>
      <c r="L20" s="4">
        <f t="shared" si="8"/>
        <v>0</v>
      </c>
    </row>
    <row r="21" spans="1:12" x14ac:dyDescent="0.3">
      <c r="A21" s="8" t="s">
        <v>14</v>
      </c>
      <c r="B21" s="26"/>
      <c r="C21" s="21"/>
      <c r="D21" s="2"/>
      <c r="E21" s="26">
        <v>0.5</v>
      </c>
      <c r="F21" s="21"/>
      <c r="G21" s="2"/>
      <c r="H21" s="26">
        <v>0.5</v>
      </c>
      <c r="I21" s="21"/>
      <c r="J21" s="2"/>
      <c r="K21" s="3">
        <f t="shared" si="3"/>
        <v>0</v>
      </c>
      <c r="L21" s="4">
        <f t="shared" si="8"/>
        <v>0</v>
      </c>
    </row>
    <row r="22" spans="1:12" x14ac:dyDescent="0.3">
      <c r="A22" s="8" t="s">
        <v>15</v>
      </c>
      <c r="B22" s="26"/>
      <c r="C22" s="21"/>
      <c r="D22" s="2"/>
      <c r="E22" s="26">
        <v>0.5</v>
      </c>
      <c r="F22" s="21"/>
      <c r="G22" s="2"/>
      <c r="H22" s="26">
        <v>0.5</v>
      </c>
      <c r="I22" s="21"/>
      <c r="J22" s="2"/>
      <c r="K22" s="3">
        <f t="shared" si="3"/>
        <v>0</v>
      </c>
      <c r="L22" s="4">
        <f t="shared" si="8"/>
        <v>0</v>
      </c>
    </row>
    <row r="23" spans="1:12" ht="15" x14ac:dyDescent="0.3">
      <c r="A23" s="8" t="s">
        <v>16</v>
      </c>
      <c r="B23" s="26">
        <v>1</v>
      </c>
      <c r="C23" s="21"/>
      <c r="D23" s="2"/>
      <c r="E23" s="26">
        <v>2</v>
      </c>
      <c r="F23" s="24"/>
      <c r="G23" s="2"/>
      <c r="H23" s="26">
        <v>2</v>
      </c>
      <c r="I23" s="22"/>
      <c r="J23" s="2"/>
      <c r="K23" s="3">
        <f t="shared" si="3"/>
        <v>0</v>
      </c>
      <c r="L23" s="4">
        <f t="shared" si="8"/>
        <v>0</v>
      </c>
    </row>
    <row r="24" spans="1:12" x14ac:dyDescent="0.3">
      <c r="A24" s="8" t="s">
        <v>17</v>
      </c>
      <c r="B24" s="26"/>
      <c r="C24" s="21"/>
      <c r="D24" s="2"/>
      <c r="E24" s="26">
        <v>1</v>
      </c>
      <c r="F24" s="21"/>
      <c r="G24" s="2"/>
      <c r="H24" s="26">
        <v>1</v>
      </c>
      <c r="I24" s="21"/>
      <c r="J24" s="2"/>
      <c r="K24" s="3">
        <f t="shared" si="3"/>
        <v>0</v>
      </c>
      <c r="L24" s="4">
        <f t="shared" si="8"/>
        <v>0</v>
      </c>
    </row>
    <row r="25" spans="1:12" x14ac:dyDescent="0.3">
      <c r="A25" s="8" t="s">
        <v>18</v>
      </c>
      <c r="B25" s="26"/>
      <c r="C25" s="21"/>
      <c r="D25" s="2"/>
      <c r="E25" s="26">
        <v>0.5</v>
      </c>
      <c r="F25" s="21"/>
      <c r="G25" s="2"/>
      <c r="H25" s="26">
        <v>0.5</v>
      </c>
      <c r="I25" s="21"/>
      <c r="J25" s="2"/>
      <c r="K25" s="3">
        <f t="shared" si="3"/>
        <v>0</v>
      </c>
      <c r="L25" s="4">
        <f t="shared" si="8"/>
        <v>0</v>
      </c>
    </row>
    <row r="26" spans="1:12" x14ac:dyDescent="0.3">
      <c r="A26" s="8" t="s">
        <v>6</v>
      </c>
      <c r="B26" s="26">
        <v>1</v>
      </c>
      <c r="C26" s="21"/>
      <c r="D26" s="2"/>
      <c r="E26" s="26">
        <v>1</v>
      </c>
      <c r="F26" s="21"/>
      <c r="G26" s="2"/>
      <c r="H26" s="26">
        <v>1</v>
      </c>
      <c r="I26" s="21"/>
      <c r="J26" s="2"/>
      <c r="K26" s="3">
        <f t="shared" si="3"/>
        <v>0</v>
      </c>
      <c r="L26" s="4">
        <f t="shared" si="8"/>
        <v>0</v>
      </c>
    </row>
    <row r="27" spans="1:12" ht="27.6" x14ac:dyDescent="0.3">
      <c r="A27" s="7" t="s">
        <v>33</v>
      </c>
      <c r="B27" s="28">
        <f>SUM(B28:B31)</f>
        <v>0.5</v>
      </c>
      <c r="C27" s="1">
        <f t="shared" ref="C27:L27" si="9">SUM(C28:C31)</f>
        <v>0</v>
      </c>
      <c r="D27" s="1">
        <f t="shared" si="9"/>
        <v>0</v>
      </c>
      <c r="E27" s="28">
        <f t="shared" si="9"/>
        <v>3</v>
      </c>
      <c r="F27" s="1">
        <f t="shared" si="9"/>
        <v>0</v>
      </c>
      <c r="G27" s="1">
        <f t="shared" si="9"/>
        <v>0</v>
      </c>
      <c r="H27" s="28">
        <f t="shared" si="9"/>
        <v>3.5</v>
      </c>
      <c r="I27" s="1">
        <f t="shared" si="9"/>
        <v>0</v>
      </c>
      <c r="J27" s="1">
        <f t="shared" si="9"/>
        <v>0</v>
      </c>
      <c r="K27" s="1">
        <f t="shared" si="9"/>
        <v>0</v>
      </c>
      <c r="L27" s="1">
        <f t="shared" si="9"/>
        <v>0</v>
      </c>
    </row>
    <row r="28" spans="1:12" ht="15" x14ac:dyDescent="0.3">
      <c r="A28" s="8" t="s">
        <v>19</v>
      </c>
      <c r="B28" s="26">
        <v>0.25</v>
      </c>
      <c r="C28" s="21"/>
      <c r="D28" s="2"/>
      <c r="E28" s="26">
        <v>0.5</v>
      </c>
      <c r="F28" s="25"/>
      <c r="G28" s="2"/>
      <c r="H28" s="26">
        <v>1</v>
      </c>
      <c r="I28" s="21"/>
      <c r="J28" s="2"/>
      <c r="K28" s="3">
        <f t="shared" si="3"/>
        <v>0</v>
      </c>
      <c r="L28" s="4">
        <f>K28*1.2</f>
        <v>0</v>
      </c>
    </row>
    <row r="29" spans="1:12" x14ac:dyDescent="0.3">
      <c r="A29" s="8" t="s">
        <v>20</v>
      </c>
      <c r="B29" s="26"/>
      <c r="C29" s="21"/>
      <c r="D29" s="2"/>
      <c r="E29" s="26">
        <v>1</v>
      </c>
      <c r="F29" s="21"/>
      <c r="G29" s="2"/>
      <c r="H29" s="26">
        <v>1</v>
      </c>
      <c r="I29" s="21"/>
      <c r="J29" s="2"/>
      <c r="K29" s="3">
        <f t="shared" si="3"/>
        <v>0</v>
      </c>
      <c r="L29" s="4">
        <f t="shared" ref="L29:L30" si="10">K29*1.2</f>
        <v>0</v>
      </c>
    </row>
    <row r="30" spans="1:12" x14ac:dyDescent="0.3">
      <c r="A30" s="8" t="s">
        <v>21</v>
      </c>
      <c r="B30" s="26"/>
      <c r="C30" s="21"/>
      <c r="D30" s="2"/>
      <c r="E30" s="26">
        <v>1</v>
      </c>
      <c r="F30" s="21"/>
      <c r="G30" s="2"/>
      <c r="H30" s="26">
        <v>1</v>
      </c>
      <c r="I30" s="21"/>
      <c r="J30" s="2"/>
      <c r="K30" s="3">
        <f t="shared" si="3"/>
        <v>0</v>
      </c>
      <c r="L30" s="4">
        <f t="shared" si="10"/>
        <v>0</v>
      </c>
    </row>
    <row r="31" spans="1:12" x14ac:dyDescent="0.3">
      <c r="A31" s="8" t="s">
        <v>22</v>
      </c>
      <c r="B31" s="26">
        <v>0.25</v>
      </c>
      <c r="C31" s="21"/>
      <c r="D31" s="2"/>
      <c r="E31" s="26">
        <v>0.5</v>
      </c>
      <c r="F31" s="21"/>
      <c r="G31" s="2"/>
      <c r="H31" s="26">
        <v>0.5</v>
      </c>
      <c r="I31" s="21"/>
      <c r="J31" s="2"/>
      <c r="K31" s="3">
        <f t="shared" si="3"/>
        <v>0</v>
      </c>
      <c r="L31" s="4">
        <f>K31*1.2</f>
        <v>0</v>
      </c>
    </row>
    <row r="32" spans="1:12" ht="15.6" thickBot="1" x14ac:dyDescent="0.35">
      <c r="A32" s="9" t="s">
        <v>34</v>
      </c>
      <c r="B32" s="29">
        <f>B3+B9+B14+B27</f>
        <v>10.5</v>
      </c>
      <c r="C32" s="13">
        <f t="shared" ref="C32:L32" si="11">C3+C9+C14+C27</f>
        <v>0</v>
      </c>
      <c r="D32" s="13">
        <f t="shared" si="11"/>
        <v>0</v>
      </c>
      <c r="E32" s="29">
        <f t="shared" si="11"/>
        <v>28.5</v>
      </c>
      <c r="F32" s="13">
        <f t="shared" si="11"/>
        <v>0</v>
      </c>
      <c r="G32" s="13">
        <f t="shared" si="11"/>
        <v>0</v>
      </c>
      <c r="H32" s="29">
        <f t="shared" si="11"/>
        <v>28.5</v>
      </c>
      <c r="I32" s="13">
        <f t="shared" si="11"/>
        <v>0</v>
      </c>
      <c r="J32" s="13">
        <f t="shared" si="11"/>
        <v>0</v>
      </c>
      <c r="K32" s="13">
        <f t="shared" si="11"/>
        <v>0</v>
      </c>
      <c r="L32" s="13">
        <f t="shared" si="11"/>
        <v>0</v>
      </c>
    </row>
    <row r="35" spans="1:11" x14ac:dyDescent="0.3">
      <c r="A35" s="33" t="s">
        <v>30</v>
      </c>
      <c r="B35" s="33"/>
      <c r="C35" s="33"/>
      <c r="D35" s="33"/>
      <c r="E35" s="33"/>
      <c r="F35" s="33"/>
      <c r="G35" s="33"/>
      <c r="H35" s="33"/>
      <c r="I35" s="33"/>
    </row>
    <row r="36" spans="1:11" x14ac:dyDescent="0.3">
      <c r="A36" s="34"/>
      <c r="B36" s="34"/>
      <c r="C36" s="34"/>
      <c r="D36" s="34"/>
      <c r="E36" s="34"/>
      <c r="F36" s="34"/>
      <c r="G36" s="34"/>
      <c r="H36" s="34"/>
      <c r="I36" s="34"/>
    </row>
    <row r="37" spans="1:11" ht="15" thickBot="1" x14ac:dyDescent="0.35">
      <c r="A37" s="35" t="s">
        <v>43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1" ht="43.2" x14ac:dyDescent="0.3">
      <c r="A38" s="36" t="s">
        <v>0</v>
      </c>
      <c r="B38" s="37"/>
      <c r="C38" s="14" t="s">
        <v>44</v>
      </c>
      <c r="D38" s="14" t="s">
        <v>46</v>
      </c>
      <c r="E38" s="14" t="s">
        <v>44</v>
      </c>
      <c r="F38" s="14" t="s">
        <v>47</v>
      </c>
      <c r="G38" s="14" t="s">
        <v>44</v>
      </c>
      <c r="H38" s="15" t="s">
        <v>48</v>
      </c>
      <c r="I38" s="16" t="s">
        <v>23</v>
      </c>
      <c r="J38" s="14" t="s">
        <v>24</v>
      </c>
      <c r="K38" s="15" t="s">
        <v>25</v>
      </c>
    </row>
    <row r="39" spans="1:11" ht="48" customHeight="1" thickBot="1" x14ac:dyDescent="0.35">
      <c r="A39" s="38" t="s">
        <v>45</v>
      </c>
      <c r="B39" s="39"/>
      <c r="C39" s="17">
        <v>4</v>
      </c>
      <c r="D39" s="18"/>
      <c r="E39" s="17">
        <v>4</v>
      </c>
      <c r="F39" s="18"/>
      <c r="G39" s="17">
        <v>4</v>
      </c>
      <c r="H39" s="19"/>
      <c r="I39" s="20">
        <f>(C39*D39)+(E39*F39)+(G39*H39)</f>
        <v>0</v>
      </c>
      <c r="J39" s="18">
        <f>I39*20/100</f>
        <v>0</v>
      </c>
      <c r="K39" s="19">
        <f>SUM(I39:J39)</f>
        <v>0</v>
      </c>
    </row>
  </sheetData>
  <mergeCells count="5">
    <mergeCell ref="A1:L1"/>
    <mergeCell ref="A35:I36"/>
    <mergeCell ref="A37:K37"/>
    <mergeCell ref="A38:B38"/>
    <mergeCell ref="A39:B3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7ca37dc-3d3b-4b0e-b548-6a1c8362058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11D9B5B142A4FB75C752CBCB39BF3" ma:contentTypeVersion="11" ma:contentTypeDescription="Create a new document." ma:contentTypeScope="" ma:versionID="89ab987be2fdfdf08dd6fb9f5f2adf56">
  <xsd:schema xmlns:xsd="http://www.w3.org/2001/XMLSchema" xmlns:xs="http://www.w3.org/2001/XMLSchema" xmlns:p="http://schemas.microsoft.com/office/2006/metadata/properties" xmlns:ns3="77ca37dc-3d3b-4b0e-b548-6a1c8362058c" xmlns:ns4="440fa109-c739-442e-a9c0-0ebca9afa6d0" targetNamespace="http://schemas.microsoft.com/office/2006/metadata/properties" ma:root="true" ma:fieldsID="fd45f1e4848fea51c3c5846223393561" ns3:_="" ns4:_="">
    <xsd:import namespace="77ca37dc-3d3b-4b0e-b548-6a1c8362058c"/>
    <xsd:import namespace="440fa109-c739-442e-a9c0-0ebca9afa6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ca37dc-3d3b-4b0e-b548-6a1c83620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fa109-c739-442e-a9c0-0ebca9afa6d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0A4F52-2085-4AE3-A1C8-D88915D0ED01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  <ds:schemaRef ds:uri="77ca37dc-3d3b-4b0e-b548-6a1c8362058c"/>
    <ds:schemaRef ds:uri="http://schemas.microsoft.com/office/2006/documentManagement/types"/>
    <ds:schemaRef ds:uri="440fa109-c739-442e-a9c0-0ebca9afa6d0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FCB0A8-FCB0-4BE8-813C-30AFFC59E8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47E3F2-5FF8-433C-82B3-5B27E15F0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ca37dc-3d3b-4b0e-b548-6a1c8362058c"/>
    <ds:schemaRef ds:uri="440fa109-c739-442e-a9c0-0ebca9afa6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DPGF-DQE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Mélanie</dc:creator>
  <cp:keywords/>
  <dc:description/>
  <cp:lastModifiedBy>Joanna MOHAMED</cp:lastModifiedBy>
  <cp:revision/>
  <cp:lastPrinted>2025-08-19T13:14:00Z</cp:lastPrinted>
  <dcterms:created xsi:type="dcterms:W3CDTF">2020-12-07T14:44:30Z</dcterms:created>
  <dcterms:modified xsi:type="dcterms:W3CDTF">2025-10-09T08:24:10Z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0x010100B3011D9B5B142A4FB75C752CBCB39BF3</vt:lpwstr>
  </property>
</Properties>
</file>